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D646" i="2"/>
  <c r="C646" i="2"/>
  <c r="B646" i="2"/>
  <c r="A646" i="2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D99" i="2"/>
  <c r="C99" i="2"/>
  <c r="B99" i="2"/>
  <c r="A99" i="2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D77" i="2"/>
  <c r="C77" i="2"/>
  <c r="B77" i="2"/>
  <c r="A77" i="2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D55" i="2"/>
  <c r="C55" i="2"/>
  <c r="B55" i="2"/>
  <c r="A55" i="2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<sst xmlns="http://schemas.openxmlformats.org/spreadsheetml/2006/main" count="330" uniqueCount="281">
  <si>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</si>
  <si>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</si>
  <si>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</si>
  <si>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</si>
  <si>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</si>
  <si>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</si>
  <si>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</si>
  <si>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</si>
  <si>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</si>
  <si>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</si>
  <si>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</si>
  <si>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</si>
  <si>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</si>
  <si>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</si>
  <si>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</si>
  <si>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</si>
  <si>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</si>
  <si>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</si>
  <si>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</si>
  <si>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</si>
  <si>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</si>
  <si>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</si>
  <si>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</si>
  <si>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</si>
  <si>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</si>
  <si>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</si>
  <si>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</si>
  <si>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</si>
  <si>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</si>
  <si>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</si>
  <si>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</si>
  <si>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</si>
  <si>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</si>
  <si>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</si>
  <si>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</si>
  <si>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</si>
  <si>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</si>
  <si>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</si>
  <si>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</si>
  <si>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</si>
  <si>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</si>
  <si>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</si>
  <si>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</si>
  <si>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</si>
  <si>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</si>
  <si>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</si>
  <si>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</si>
  <si>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</si>
  <si>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</si>
  <si>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</si>
  <si>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</si>
  <si>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</si>
  <si>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</si>
  <si>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</si>
  <si>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</si>
  <si>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</si>
  <si>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</si>
  <si>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</si>
  <si>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</si>
  <si>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</si>
  <si>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</si>
  <si>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</si>
  <si>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</si>
  <si>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</si>
  <si>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</si>
  <si>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</si>
  <si>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</si>
  <si>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</si>
  <si>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</si>
  <si>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</si>
  <si>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</si>
  <si>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</si>
  <si>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</si>
  <si>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</si>
  <si>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</si>
  <si>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</si>
  <si>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</si>
  <si>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</si>
  <si>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</si>
  <si>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</si>
  <si>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</si>
  <si>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</si>
  <si>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</si>
  <si>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</si>
  <si>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</si>
  <si>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</si>
  <si>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</si>
  <si>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</si>
  <si>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</si>
  <si>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</si>
  <si>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</si>
  <si>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</si>
  <si>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</si>
  <si>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</si>
  <si>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</si>
  <si>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</si>
  <si>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</si>
  <si>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</si>
  <si>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</si>
  <si>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</si>
  <si>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</si>
  <si>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</si>
  <si>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</si>
  <si>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</si>
  <si>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</si>
  <si>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</si>
  <si>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</si>
  <si>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</si>
  <si>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</si>
  <si>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</si>
  <si>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</si>
  <si>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</si>
  <si>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</si>
  <si>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</si>
  <si>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</si>
  <si>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</si>
  <si>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</si>
  <si>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</si>
  <si>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</si>
  <si>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</si>
  <si>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</si>
  <si>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</si>
  <si>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</si>
  <si>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</si>
  <si>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</si>
  <si>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</si>
  <si>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</si>
  <si>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</si>
  <si>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</si>
  <si>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</si>
  <si>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</si>
  <si>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</si>
  <si>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</si>
  <si>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</si>
  <si>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</si>
  <si>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</si>
  <si>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</si>
  <si>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</si>
  <si>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</si>
  <si>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</si>
  <si>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</si>
  <si>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</si>
  <si>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</si>
  <si>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</si>
  <si>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</si>
  <si>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</si>
  <si>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</si>
  <si>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</si>
  <si>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</si>
  <si>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</si>
  <si>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</si>
  <si>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</si>
  <si>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</si>
  <si>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</si>
  <si>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</si>
  <si>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</si>
  <si>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</si>
  <si>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</si>
  <si>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</si>
  <si>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</si>
  <si>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</si>
  <si>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</si>
  <si>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</si>
  <si>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</si>
  <si>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</si>
  <si>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</si>
  <si>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</si>
  <si>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</si>
  <si>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</si>
  <si>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</si>
  <si>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</si>
  <si>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</si>
  <si>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</si>
  <si>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</si>
  <si>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</si>
  <si>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09/06/2024</t>
  </si>
  <si>
    <t>PD24001039</t>
  </si>
  <si>
    <t>הנדסה-מטה</t>
  </si>
  <si>
    <t>בטיפול רכש</t>
  </si>
  <si>
    <t>liat</t>
  </si>
  <si>
    <t>Y</t>
  </si>
  <si>
    <t>W2400081</t>
  </si>
  <si>
    <t>or_cohen</t>
  </si>
  <si>
    <t>400</t>
  </si>
  <si>
    <t>חוזה עבודות</t>
  </si>
  <si>
    <t>00</t>
  </si>
  <si>
    <t>מאשרי דרישות מרוכזות - כללי</t>
  </si>
  <si>
    <t>X</t>
  </si>
  <si>
    <t>445,360.00</t>
  </si>
  <si>
    <t>75,711.20</t>
  </si>
  <si>
    <t>521,071.20</t>
  </si>
  <si>
    <t>ILS</t>
  </si>
  <si>
    <t>002</t>
  </si>
  <si>
    <t>eden_s</t>
  </si>
  <si>
    <t>30/06/24 07:53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</si>
  <si>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</si>
  <si>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</si>
  <si>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</si>
  <si>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</si>
  <si>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</si>
  <si>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</si>
  <si>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</si>
  <si>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</si>
  <si>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</si>
  <si>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הנדסה אזרחית במסוף האשל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</si>
  <si>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</si>
  <si>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</si>
  <si>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</si>
  <si>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</si>
  <si>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</si>
  <si>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</si>
  <si>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</si>
  <si>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</si>
  <si>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</si>
  <si>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</si>
  <si>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</si>
  <si>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</si>
  <si>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יציקת משטחי בטון הידרנטים</t>
  </si>
  <si>
    <t>93,370</t>
  </si>
  <si>
    <t>1.00</t>
  </si>
  <si>
    <t>יח</t>
  </si>
  <si>
    <t>93,370.00</t>
  </si>
  <si>
    <t>106</t>
  </si>
  <si>
    <t>230123</t>
  </si>
  <si>
    <t>210</t>
  </si>
  <si>
    <t>106.230123.12.210-400</t>
  </si>
  <si>
    <t>אשל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</si>
  <si>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</si>
  <si>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</si>
  <si>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</si>
  <si>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</si>
  <si>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</si>
  <si>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</si>
  <si>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</si>
  <si>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</si>
  <si>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</si>
  <si>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</si>
  <si>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מ3</t>
  </si>
  <si>
    <t>6.1.08</t>
  </si>
  <si>
    <t>WE020007</t>
  </si>
  <si>
    <t>מרצפי בטון עובי עד 25 ס''מ</t>
  </si>
  <si>
    <t>מרצפי בטון ב- 30, דרגת חשיפה 6, יצוקים על מצע או קרקע בעובי עד 25 ס''מ</t>
  </si>
  <si>
    <t>מ2</t>
  </si>
  <si>
    <t>6.1.29</t>
  </si>
  <si>
    <t>WE020065</t>
  </si>
  <si>
    <t>רשתות פלדה מרותכות בכל הקטרים והאורכים לזיון בטון</t>
  </si>
  <si>
    <t>טון</t>
  </si>
  <si>
    <t>6.1.87</t>
  </si>
  <si>
    <t>WE100002</t>
  </si>
  <si>
    <t>פועל בניין מקצועי</t>
  </si>
  <si>
    <t>פועל בנין מקצועי כולל כלים ידנים</t>
  </si>
  <si>
    <t>ש'ע</t>
  </si>
  <si>
    <t>6.5.22</t>
  </si>
  <si>
    <t>WE100003</t>
  </si>
  <si>
    <t>פועל בנין פשוט</t>
  </si>
  <si>
    <t>פועל בנין פשוט כולל כלים ידנים</t>
  </si>
  <si>
    <t>6.5.23</t>
  </si>
  <si>
    <t>WE090023</t>
  </si>
  <si>
    <t>משאית סמי-טריילר הכוללת מנוף 30 טון</t>
  </si>
  <si>
    <t>משאית סמי טריילר להובלה, כולל מנוף 30 טון להרמה</t>
  </si>
  <si>
    <t>6.5.42</t>
  </si>
  <si>
    <t>WE090001</t>
  </si>
  <si>
    <t>יעה אופני</t>
  </si>
  <si>
    <t>יעה אופני- שופל - כדוגמת קטרפילר 950 או ש''ע כולל הובלה ומפעיל.</t>
  </si>
  <si>
    <t>6.5.01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</si>
  <si>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</si>
  <si>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</si>
  <si>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</si>
  <si>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</si>
  <si>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WE090005</t>
  </si>
  <si>
    <t>מכבשגלילי ידני</t>
  </si>
  <si>
    <t>מכבש גלילי ידני כדומאת BOMAG 75 או ש''ע כולל הובלה ומפעיל.</t>
  </si>
  <si>
    <t>יום</t>
  </si>
  <si>
    <t>6.5.05</t>
  </si>
  <si>
    <t>WE090006</t>
  </si>
  <si>
    <t>מכבש ידני רוטט</t>
  </si>
  <si>
    <t>מכבש ידני רוטט - גבקרה מכל סוג כולל הובלה ומפעיל.</t>
  </si>
  <si>
    <t>6.5.06</t>
  </si>
  <si>
    <t>WE090017</t>
  </si>
  <si>
    <t>מלגזה/מעמיס טלסקופי</t>
  </si>
  <si>
    <t>6.5.18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</si>
</sst>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4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יציקת משטחי בטון הידרנטים</v>
      </c>
      <c r="B2" s="5"/>
      <c r="C2" s="5" t="str">
        <f>IF(DataSheet!B2&lt;&gt;0,DataSheet!B2,"")</f>
        <v>PD24001039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WE010008</v>
      </c>
      <c r="B5" s="4" t="str">
        <f>IF(DataSheet!D6&lt;&gt;0,DataSheet!D6,"")</f>
        <v>חפירה ליסודות בודדים עד 1 מטר</v>
      </c>
      <c r="C5" s="4" t="str">
        <f>IF(DataSheet!E6&lt;&gt;0,DataSheet!E6,"")</f>
        <v>חפירה / חציבה ליסודות בודדים ששטחם עד 1.0 מ''ר ולעומק שאינו עולה על 1 מטר</v>
      </c>
      <c r="D5" s="5" t="str">
        <f>IF(A5="","",IF(DataSheet!J6=0,"פריט ללא הבהרה",DataSheet!J6))</f>
        <v>6.1.08</v>
      </c>
      <c r="E5">
        <f>IF(DataSheet!B6&lt;&gt;0,DataSheet!B6,"")</f>
        <v>25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WE020007</v>
      </c>
      <c r="B6" s="4" t="str">
        <f>IF(DataSheet!D7&lt;&gt;0,DataSheet!D7,"")</f>
        <v>מרצפי בטון עובי עד 25 ס''מ</v>
      </c>
      <c r="C6" s="4" t="str">
        <f>IF(DataSheet!E7&lt;&gt;0,DataSheet!E7,"")</f>
        <v>מרצפי בטון ב- 30, דרגת חשיפה 6, יצוקים על מצע או קרקע בעובי עד 25 ס''מ</v>
      </c>
      <c r="D6" s="5" t="str">
        <f>IF(A6="","",IF(DataSheet!J7=0,"פריט ללא הבהרה",DataSheet!J7))</f>
        <v>6.1.29</v>
      </c>
      <c r="E6">
        <f>IF(DataSheet!B7&lt;&gt;0,DataSheet!B7,"")</f>
        <v>92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WE020065</v>
      </c>
      <c r="B7" s="4" t="str">
        <f>IF(DataSheet!D8&lt;&gt;0,DataSheet!D8,"")</f>
        <v>רשתות פלדה מרותכות בכל הקטרים והאורכים לזיון בטון</v>
      </c>
      <c r="C7" s="4" t="str">
        <f>IF(DataSheet!E8&lt;&gt;0,DataSheet!E8,"")</f>
        <v>רשתות פלדה מרותכות בכל הקטרים והאורכים לזיון בטון</v>
      </c>
      <c r="D7" s="5" t="str">
        <f>IF(A7="","",IF(DataSheet!J8=0,"פריט ללא הבהרה",DataSheet!J8))</f>
        <v>6.1.87</v>
      </c>
      <c r="E7">
        <f>IF(DataSheet!B8&lt;&gt;0,DataSheet!B8,"")</f>
        <v>1.8</v>
      </c>
      <c r="F7" t="str">
        <f>IF(DataSheet!F8&lt;&gt;0,DataSheet!F8,"")</f>
        <v>טון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WE100002</v>
      </c>
      <c r="B8" s="4" t="str">
        <f>IF(DataSheet!D9&lt;&gt;0,DataSheet!D9,"")</f>
        <v>פועל בניין מקצועי</v>
      </c>
      <c r="C8" s="4" t="str">
        <f>IF(DataSheet!E9&lt;&gt;0,DataSheet!E9,"")</f>
        <v>פועל בנין מקצועי כולל כלים ידנים</v>
      </c>
      <c r="D8" s="5" t="str">
        <f>IF(A8="","",IF(DataSheet!J9=0,"פריט ללא הבהרה",DataSheet!J9))</f>
        <v>6.5.22</v>
      </c>
      <c r="E8">
        <f>IF(DataSheet!B9&lt;&gt;0,DataSheet!B9,"")</f>
        <v>32</v>
      </c>
      <c r="F8" t="str">
        <f>IF(DataSheet!F9&lt;&gt;0,DataSheet!F9,"")</f>
        <v>ש'ע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WE100003</v>
      </c>
      <c r="B9" s="4" t="str">
        <f>IF(DataSheet!D10&lt;&gt;0,DataSheet!D10,"")</f>
        <v>פועל בנין פשוט</v>
      </c>
      <c r="C9" s="4" t="str">
        <f>IF(DataSheet!E10&lt;&gt;0,DataSheet!E10,"")</f>
        <v>פועל בנין פשוט כולל כלים ידנים</v>
      </c>
      <c r="D9" s="5" t="str">
        <f>IF(A9="","",IF(DataSheet!J10=0,"פריט ללא הבהרה",DataSheet!J10))</f>
        <v>6.5.23</v>
      </c>
      <c r="E9">
        <f>IF(DataSheet!B10&lt;&gt;0,DataSheet!B10,"")</f>
        <v>32</v>
      </c>
      <c r="F9" t="str">
        <f>IF(DataSheet!F10&lt;&gt;0,DataSheet!F10,"")</f>
        <v>ש'ע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WE090023</v>
      </c>
      <c r="B10" s="4" t="str">
        <f>IF(DataSheet!D11&lt;&gt;0,DataSheet!D11,"")</f>
        <v>משאית סמי-טריילר הכוללת מנוף 30 טון</v>
      </c>
      <c r="C10" s="4" t="str">
        <f>IF(DataSheet!E11&lt;&gt;0,DataSheet!E11,"")</f>
        <v>משאית סמי טריילר להובלה, כולל מנוף 30 טון להרמה</v>
      </c>
      <c r="D10" s="5" t="str">
        <f>IF(A10="","",IF(DataSheet!J11=0,"פריט ללא הבהרה",DataSheet!J11))</f>
        <v>6.5.42</v>
      </c>
      <c r="E10">
        <f>IF(DataSheet!B11&lt;&gt;0,DataSheet!B11,"")</f>
        <v>20</v>
      </c>
      <c r="F10" t="str">
        <f>IF(DataSheet!F11&lt;&gt;0,DataSheet!F11,"")</f>
        <v>ש'ע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WE090001</v>
      </c>
      <c r="B11" s="4" t="str">
        <f>IF(DataSheet!D12&lt;&gt;0,DataSheet!D12,"")</f>
        <v>יעה אופני</v>
      </c>
      <c r="C11" s="4" t="str">
        <f>IF(DataSheet!E12&lt;&gt;0,DataSheet!E12,"")</f>
        <v>יעה אופני- שופל - כדוגמת קטרפילר 950 או ש''ע כולל הובלה ומפעיל.</v>
      </c>
      <c r="D11" s="5" t="str">
        <f>IF(A11="","",IF(DataSheet!J12=0,"פריט ללא הבהרה",DataSheet!J12))</f>
        <v>6.5.01</v>
      </c>
      <c r="E11">
        <f>IF(DataSheet!B12&lt;&gt;0,DataSheet!B12,"")</f>
        <v>10</v>
      </c>
      <c r="F11" t="str">
        <f>IF(DataSheet!F12&lt;&gt;0,DataSheet!F12,"")</f>
        <v>ש'ע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WE090003</v>
      </c>
      <c r="B12" s="4" t="str">
        <f>IF(DataSheet!D13&lt;&gt;0,DataSheet!D13,"")</f>
        <v>מחפר אופני</v>
      </c>
      <c r="C12" s="4" t="str">
        <f>IF(DataSheet!E13&lt;&gt;0,DataSheet!E13,"")</f>
        <v>מחפר אופני עם פטיש הידראולי כף 40, 60 כדוגמת JCB 4 או ש''ע כולל הובלה ומפעיל.</v>
      </c>
      <c r="D12" s="5" t="str">
        <f>IF(A12="","",IF(DataSheet!J13=0,"פריט ללא הבהרה",DataSheet!J13))</f>
        <v>6.5.03</v>
      </c>
      <c r="E12">
        <f>IF(DataSheet!B13&lt;&gt;0,DataSheet!B13,"")</f>
        <v>40</v>
      </c>
      <c r="F12" t="str">
        <f>IF(DataSheet!F13&lt;&gt;0,DataSheet!F13,"")</f>
        <v>ש'ע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WE090005</v>
      </c>
      <c r="B13" s="4" t="str">
        <f>IF(DataSheet!D14&lt;&gt;0,DataSheet!D14,"")</f>
        <v>מכבשגלילי ידני</v>
      </c>
      <c r="C13" s="4" t="str">
        <f>IF(DataSheet!E14&lt;&gt;0,DataSheet!E14,"")</f>
        <v>מכבש גלילי ידני כדומאת BOMAG 75 או ש''ע כולל הובלה ומפעיל.</v>
      </c>
      <c r="D13" s="5" t="str">
        <f>IF(A13="","",IF(DataSheet!J14=0,"פריט ללא הבהרה",DataSheet!J14))</f>
        <v>6.5.05</v>
      </c>
      <c r="E13">
        <f>IF(DataSheet!B14&lt;&gt;0,DataSheet!B14,"")</f>
        <v>3</v>
      </c>
      <c r="F13" t="str">
        <f>IF(DataSheet!F14&lt;&gt;0,DataSheet!F14,"")</f>
        <v>יום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WE090006</v>
      </c>
      <c r="B14" s="4" t="str">
        <f>IF(DataSheet!D15&lt;&gt;0,DataSheet!D15,"")</f>
        <v>מכבש ידני רוטט</v>
      </c>
      <c r="C14" s="4" t="str">
        <f>IF(DataSheet!E15&lt;&gt;0,DataSheet!E15,"")</f>
        <v>מכבש ידני רוטט - גבקרה מכל סוג כולל הובלה ומפעיל.</v>
      </c>
      <c r="D14" s="5" t="str">
        <f>IF(A14="","",IF(DataSheet!J15=0,"פריט ללא הבהרה",DataSheet!J15))</f>
        <v>6.5.06</v>
      </c>
      <c r="E14">
        <f>IF(DataSheet!B15&lt;&gt;0,DataSheet!B15,"")</f>
        <v>2</v>
      </c>
      <c r="F14" t="str">
        <f>IF(DataSheet!F15&lt;&gt;0,DataSheet!F15,"")</f>
        <v>יום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WE090017</v>
      </c>
      <c r="B15" s="4" t="str">
        <f>IF(DataSheet!D16&lt;&gt;0,DataSheet!D16,"")</f>
        <v>מלגזה/מעמיס טלסקופי</v>
      </c>
      <c r="C15" s="4" t="str">
        <f>IF(DataSheet!E16&lt;&gt;0,DataSheet!E16,"")</f>
        <v>מלגזה/מעמיס טלסקופי</v>
      </c>
      <c r="D15" s="5" t="str">
        <f>IF(A15="","",IF(DataSheet!J16=0,"פריט ללא הבהרה",DataSheet!J16))</f>
        <v>6.5.18</v>
      </c>
      <c r="E15">
        <f>IF(DataSheet!B16&lt;&gt;0,DataSheet!B16,"")</f>
        <v>9</v>
      </c>
      <c r="F15" t="str">
        <f>IF(DataSheet!F16&lt;&gt;0,DataSheet!F16,"")</f>
        <v>ש'ע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445360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521071.2</v>
      </c>
      <c r="CP2" s="11">
        <v>521071.2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M4" t="s">
        <v>222</v>
      </c>
      <c r="N4" t="s">
        <v>223</v>
      </c>
      <c r="O4" t="s">
        <v>196</v>
      </c>
      <c r="P4" t="s">
        <v>224</v>
      </c>
      <c r="Q4" t="s">
        <v>183</v>
      </c>
      <c r="R4" t="s">
        <v>225</v>
      </c>
      <c r="V4" t="s">
        <v>226</v>
      </c>
      <c r="W4" t="s">
        <v>217</v>
      </c>
      <c r="X4" t="s">
        <v>197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Q4" s="11">
        <v>0</v>
      </c>
      <c r="AR4" s="11">
        <v>24228</v>
      </c>
      <c r="AS4" s="11">
        <v>93370</v>
      </c>
      <c r="AU4" t="s">
        <v>220</v>
      </c>
      <c r="AV4" t="s">
        <v>191</v>
      </c>
      <c r="AW4" t="s">
        <v>180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180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234</v>
      </c>
      <c r="B6" s="11">
        <v>25</v>
      </c>
      <c r="C6" s="11">
        <v>400</v>
      </c>
      <c r="D6" t="s">
        <v>235</v>
      </c>
      <c r="E6" t="s">
        <v>236</v>
      </c>
      <c r="F6" t="s">
        <v>237</v>
      </c>
      <c r="G6" s="11">
        <v>10000</v>
      </c>
      <c r="H6" t="s">
        <v>191</v>
      </c>
      <c r="I6" s="11">
        <v>25</v>
      </c>
      <c r="J6" t="s">
        <v>238</v>
      </c>
    </row>
    <row r="7" spans="1:106" x14ac:dyDescent="0.2">
      <c r="A7" s="1" t="s">
        <v>239</v>
      </c>
      <c r="B7" s="11">
        <v>92</v>
      </c>
      <c r="C7" s="11">
        <v>400</v>
      </c>
      <c r="D7" t="s">
        <v>240</v>
      </c>
      <c r="E7" t="s">
        <v>241</v>
      </c>
      <c r="F7" t="s">
        <v>242</v>
      </c>
      <c r="G7" s="11">
        <v>36800</v>
      </c>
      <c r="H7" t="s">
        <v>191</v>
      </c>
      <c r="I7" s="11">
        <v>92</v>
      </c>
      <c r="J7" t="s">
        <v>243</v>
      </c>
    </row>
    <row r="8" spans="1:106" x14ac:dyDescent="0.2">
      <c r="A8" s="1" t="s">
        <v>244</v>
      </c>
      <c r="B8" s="11">
        <v>1.8</v>
      </c>
      <c r="C8" s="11">
        <v>7000</v>
      </c>
      <c r="D8" t="s">
        <v>245</v>
      </c>
      <c r="E8" t="s">
        <v>245</v>
      </c>
      <c r="F8" t="s">
        <v>246</v>
      </c>
      <c r="G8" s="11">
        <v>12600</v>
      </c>
      <c r="H8" t="s">
        <v>191</v>
      </c>
      <c r="I8" s="11">
        <v>1.8</v>
      </c>
      <c r="J8" t="s">
        <v>247</v>
      </c>
    </row>
    <row r="9" spans="1:106" x14ac:dyDescent="0.2">
      <c r="A9" s="1" t="s">
        <v>248</v>
      </c>
      <c r="B9" s="11">
        <v>32</v>
      </c>
      <c r="C9" s="11">
        <v>110</v>
      </c>
      <c r="D9" t="s">
        <v>249</v>
      </c>
      <c r="E9" t="s">
        <v>250</v>
      </c>
      <c r="F9" t="s">
        <v>251</v>
      </c>
      <c r="G9" s="11">
        <v>3520</v>
      </c>
      <c r="H9" t="s">
        <v>191</v>
      </c>
      <c r="I9" s="11">
        <v>32</v>
      </c>
      <c r="J9" t="s">
        <v>252</v>
      </c>
    </row>
    <row r="10" spans="1:106" x14ac:dyDescent="0.2">
      <c r="A10" s="1" t="s">
        <v>253</v>
      </c>
      <c r="B10" s="11">
        <v>32</v>
      </c>
      <c r="C10" s="11">
        <v>100</v>
      </c>
      <c r="D10" t="s">
        <v>254</v>
      </c>
      <c r="E10" t="s">
        <v>255</v>
      </c>
      <c r="F10" t="s">
        <v>251</v>
      </c>
      <c r="G10" s="11">
        <v>3200</v>
      </c>
      <c r="H10" t="s">
        <v>191</v>
      </c>
      <c r="I10" s="11">
        <v>32</v>
      </c>
      <c r="J10" t="s">
        <v>256</v>
      </c>
    </row>
    <row r="11" spans="1:106" x14ac:dyDescent="0.2">
      <c r="A11" s="1" t="s">
        <v>257</v>
      </c>
      <c r="B11" s="11">
        <v>20</v>
      </c>
      <c r="C11" s="11">
        <v>250</v>
      </c>
      <c r="D11" t="s">
        <v>258</v>
      </c>
      <c r="E11" t="s">
        <v>259</v>
      </c>
      <c r="F11" t="s">
        <v>251</v>
      </c>
      <c r="G11" s="11">
        <v>5000</v>
      </c>
      <c r="H11" t="s">
        <v>191</v>
      </c>
      <c r="I11" s="11">
        <v>20</v>
      </c>
      <c r="J11" t="s">
        <v>260</v>
      </c>
    </row>
    <row r="12" spans="1:106" x14ac:dyDescent="0.2">
      <c r="A12" s="1" t="s">
        <v>261</v>
      </c>
      <c r="B12" s="11">
        <v>10</v>
      </c>
      <c r="C12" s="11">
        <v>250</v>
      </c>
      <c r="D12" t="s">
        <v>262</v>
      </c>
      <c r="E12" t="s">
        <v>263</v>
      </c>
      <c r="F12" t="s">
        <v>251</v>
      </c>
      <c r="G12" s="11">
        <v>2500</v>
      </c>
      <c r="H12" t="s">
        <v>191</v>
      </c>
      <c r="I12" s="11">
        <v>10</v>
      </c>
      <c r="J12" t="s">
        <v>264</v>
      </c>
    </row>
    <row r="13" spans="1:106" x14ac:dyDescent="0.2">
      <c r="A13" s="1" t="s">
        <v>265</v>
      </c>
      <c r="B13" s="11">
        <v>40</v>
      </c>
      <c r="C13" s="11">
        <v>250</v>
      </c>
      <c r="D13" t="s">
        <v>266</v>
      </c>
      <c r="E13" t="s">
        <v>267</v>
      </c>
      <c r="F13" t="s">
        <v>251</v>
      </c>
      <c r="G13" s="11">
        <v>10000</v>
      </c>
      <c r="H13" t="s">
        <v>191</v>
      </c>
      <c r="I13" s="11">
        <v>40</v>
      </c>
      <c r="J13" t="s">
        <v>268</v>
      </c>
    </row>
    <row r="14" spans="1:106" x14ac:dyDescent="0.2">
      <c r="A14" s="1" t="s">
        <v>269</v>
      </c>
      <c r="B14" s="11">
        <v>3</v>
      </c>
      <c r="C14" s="11">
        <v>1500</v>
      </c>
      <c r="D14" t="s">
        <v>270</v>
      </c>
      <c r="E14" t="s">
        <v>271</v>
      </c>
      <c r="F14" t="s">
        <v>272</v>
      </c>
      <c r="G14" s="11">
        <v>4500</v>
      </c>
      <c r="H14" t="s">
        <v>191</v>
      </c>
      <c r="I14" s="11">
        <v>3</v>
      </c>
      <c r="J14" t="s">
        <v>273</v>
      </c>
    </row>
    <row r="15" spans="1:106" x14ac:dyDescent="0.2">
      <c r="A15" s="1" t="s">
        <v>274</v>
      </c>
      <c r="B15" s="11">
        <v>2</v>
      </c>
      <c r="C15" s="11">
        <v>1500</v>
      </c>
      <c r="D15" t="s">
        <v>275</v>
      </c>
      <c r="E15" t="s">
        <v>276</v>
      </c>
      <c r="F15" t="s">
        <v>272</v>
      </c>
      <c r="G15" s="11">
        <v>3000</v>
      </c>
      <c r="H15" t="s">
        <v>191</v>
      </c>
      <c r="I15" s="11">
        <v>2</v>
      </c>
      <c r="J15" t="s">
        <v>277</v>
      </c>
    </row>
    <row r="16" spans="1:106" x14ac:dyDescent="0.2">
      <c r="A16" s="1" t="s">
        <v>278</v>
      </c>
      <c r="B16" s="11">
        <v>9</v>
      </c>
      <c r="C16" s="11">
        <v>250</v>
      </c>
      <c r="D16" t="s">
        <v>279</v>
      </c>
      <c r="E16" t="s">
        <v>279</v>
      </c>
      <c r="F16" t="s">
        <v>251</v>
      </c>
      <c r="G16" s="11">
        <v>2250</v>
      </c>
      <c r="H16" t="s">
        <v>191</v>
      </c>
      <c r="I16" s="11">
        <v>9</v>
      </c>
      <c r="J16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2024-07-07T07:46:30Z</dcterms:modified>
</cp:coreProperties>
</file>